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ttimiz. rilasci" sheetId="1" r:id="rId1"/>
  </sheets>
  <definedNames>
    <definedName name="solver_adj" localSheetId="0" hidden="1">'Ottimiz. rilasci'!$I$22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'Ottimiz. rilasci'!$D$29</definedName>
    <definedName name="solver_lhs10" localSheetId="0" hidden="1">'Ottimiz. rilasci'!$D$26</definedName>
    <definedName name="solver_lhs11" localSheetId="0" hidden="1">'Ottimiz. rilasci'!$D$27</definedName>
    <definedName name="solver_lhs12" localSheetId="0" hidden="1">'Ottimiz. rilasci'!$D$28</definedName>
    <definedName name="solver_lhs2" localSheetId="0" hidden="1">'Ottimiz. rilasci'!$D$18</definedName>
    <definedName name="solver_lhs3" localSheetId="0" hidden="1">'Ottimiz. rilasci'!$D$19</definedName>
    <definedName name="solver_lhs4" localSheetId="0" hidden="1">'Ottimiz. rilasci'!$D$20</definedName>
    <definedName name="solver_lhs5" localSheetId="0" hidden="1">'Ottimiz. rilasci'!$D$21</definedName>
    <definedName name="solver_lhs6" localSheetId="0" hidden="1">'Ottimiz. rilasci'!$D$22</definedName>
    <definedName name="solver_lhs7" localSheetId="0" hidden="1">'Ottimiz. rilasci'!$D$23</definedName>
    <definedName name="solver_lhs8" localSheetId="0" hidden="1">'Ottimiz. rilasci'!$D$24</definedName>
    <definedName name="solver_lhs9" localSheetId="0" hidden="1">'Ottimiz. rilasci'!$D$25</definedName>
    <definedName name="solver_lin" localSheetId="0" hidden="1">1</definedName>
    <definedName name="solver_neg" localSheetId="0" hidden="1">1</definedName>
    <definedName name="solver_num" localSheetId="0" hidden="1">12</definedName>
    <definedName name="solver_nwt" localSheetId="0" hidden="1">2</definedName>
    <definedName name="solver_opt" localSheetId="0" hidden="1">'Ottimiz. rilasci'!$I$19</definedName>
    <definedName name="solver_pre" localSheetId="0" hidden="1">0.001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'Ottimiz. rilasci'!$D$15</definedName>
    <definedName name="solver_rhs10" localSheetId="0" hidden="1">0</definedName>
    <definedName name="solver_rhs11" localSheetId="0" hidden="1">0</definedName>
    <definedName name="solver_rhs12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0.0001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<sst xmlns="http://schemas.openxmlformats.org/spreadsheetml/2006/main" count="13" uniqueCount="13">
  <si>
    <t>Obiettivo</t>
  </si>
  <si>
    <t>stato iniz.</t>
  </si>
  <si>
    <t>mese</t>
  </si>
  <si>
    <t>totale</t>
  </si>
  <si>
    <t>Variabile di decisione</t>
  </si>
  <si>
    <t>Afflussi</t>
  </si>
  <si>
    <t>Andamento richiesto del rilascio</t>
  </si>
  <si>
    <t>max invaso</t>
  </si>
  <si>
    <t>Rilascio effettuato</t>
  </si>
  <si>
    <t>OTTIMIZZAZIONE DEI RILASCI DA UN SERBATOIO (programmaz. lineare)</t>
  </si>
  <si>
    <t>Invasi</t>
  </si>
  <si>
    <t>(max rilascio con l'andamento richiesto)</t>
  </si>
  <si>
    <t>(volume rilasciato con andamento richiesto)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</si>
</sst>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8.75"/>
      <name val="Arial"/>
      <family val="2"/>
    </font>
    <font>
      <sz val="11.5"/>
      <name val="Arial"/>
      <family val="0"/>
    </font>
    <font>
      <b/>
      <sz val="10.25"/>
      <name val="Arial"/>
      <family val="2"/>
    </font>
    <font>
      <sz val="15.25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6"/>
          <c:w val="0.934"/>
          <c:h val="0.83725"/>
        </c:manualLayout>
      </c:layout>
      <c:scatterChart>
        <c:scatterStyle val="line"/>
        <c:varyColors val="0"/>
        <c:ser>
          <c:idx val="0"/>
          <c:order val="0"/>
          <c:tx>
            <c:strRef>
              <c:f>'Ottimiz. rilasci'!$B$17</c:f>
              <c:strCache>
                <c:ptCount val="1"/>
                <c:pt idx="0">
                  <c:v>Afflussi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'Ottimiz. rilasci'!$A$18:$A$29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'Ottimiz. rilasci'!$B$18:$B$29</c:f>
              <c:numCache>
                <c:ptCount val="12"/>
                <c:pt idx="0">
                  <c:v>11.486871701510132</c:v>
                </c:pt>
                <c:pt idx="1">
                  <c:v>12.025471094165397</c:v>
                </c:pt>
                <c:pt idx="2">
                  <c:v>12.108174855600186</c:v>
                </c:pt>
                <c:pt idx="3">
                  <c:v>12.33592330245062</c:v>
                </c:pt>
                <c:pt idx="4">
                  <c:v>11.427353578403766</c:v>
                </c:pt>
                <c:pt idx="5">
                  <c:v>10.686172505337511</c:v>
                </c:pt>
                <c:pt idx="6">
                  <c:v>9.831833374905672</c:v>
                </c:pt>
                <c:pt idx="7">
                  <c:v>8.292957557047684</c:v>
                </c:pt>
                <c:pt idx="8">
                  <c:v>8.924875792010905</c:v>
                </c:pt>
                <c:pt idx="9">
                  <c:v>8.62573056153575</c:v>
                </c:pt>
                <c:pt idx="10">
                  <c:v>9.986226610320081</c:v>
                </c:pt>
                <c:pt idx="11">
                  <c:v>10.562838189881592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'Ottimiz. rilasci'!$D$17</c:f>
              <c:strCache>
                <c:ptCount val="1"/>
                <c:pt idx="0">
                  <c:v>Invasi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'Ottimiz. rilasci'!$A$18:$A$29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'Ottimiz. rilasci'!$D$18:$D$29</c:f>
              <c:numCache>
                <c:ptCount val="12"/>
                <c:pt idx="0">
                  <c:v>7.656305009661018</c:v>
                </c:pt>
                <c:pt idx="1">
                  <c:v>13.851209411977301</c:v>
                </c:pt>
                <c:pt idx="2">
                  <c:v>20.128817575728373</c:v>
                </c:pt>
                <c:pt idx="3">
                  <c:v>20.803607494480765</c:v>
                </c:pt>
                <c:pt idx="4">
                  <c:v>20.569827689186305</c:v>
                </c:pt>
                <c:pt idx="5">
                  <c:v>13.764300118976475</c:v>
                </c:pt>
                <c:pt idx="6">
                  <c:v>6.104433418334811</c:v>
                </c:pt>
                <c:pt idx="7">
                  <c:v>2.736257591684266</c:v>
                </c:pt>
                <c:pt idx="8">
                  <c:v>-3.057110120607831E-12</c:v>
                </c:pt>
                <c:pt idx="9">
                  <c:v>2.795163869683579</c:v>
                </c:pt>
                <c:pt idx="10">
                  <c:v>6.950823788154546</c:v>
                </c:pt>
                <c:pt idx="11">
                  <c:v>11.683095286187026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'Ottimiz. rilasci'!$G$17</c:f>
              <c:strCache>
                <c:ptCount val="1"/>
                <c:pt idx="0">
                  <c:v>Rilascio effettuato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'Ottimiz. rilasci'!$A$18:$A$29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'Ottimiz. rilasci'!$G$18:$G$29</c:f>
              <c:numCache>
                <c:ptCount val="12"/>
                <c:pt idx="0">
                  <c:v>5.830566691849114</c:v>
                </c:pt>
                <c:pt idx="1">
                  <c:v>5.830566691849114</c:v>
                </c:pt>
                <c:pt idx="2">
                  <c:v>5.830566691849114</c:v>
                </c:pt>
                <c:pt idx="3">
                  <c:v>11.661133383698228</c:v>
                </c:pt>
                <c:pt idx="4">
                  <c:v>11.661133383698228</c:v>
                </c:pt>
                <c:pt idx="5">
                  <c:v>17.49170007554734</c:v>
                </c:pt>
                <c:pt idx="6">
                  <c:v>17.49170007554734</c:v>
                </c:pt>
                <c:pt idx="7">
                  <c:v>11.661133383698228</c:v>
                </c:pt>
                <c:pt idx="8">
                  <c:v>11.661133383698228</c:v>
                </c:pt>
                <c:pt idx="9">
                  <c:v>5.830566691849114</c:v>
                </c:pt>
                <c:pt idx="10">
                  <c:v>5.830566691849114</c:v>
                </c:pt>
                <c:pt idx="11">
                  <c:v>5.830566691849114</c:v>
                </c:pt>
              </c:numCache>
            </c:numRef>
          </c:yVal>
          <c:smooth val="0"/>
        </c:ser>
        <c:axId val="33496343"/>
        <c:axId val="33031632"/>
      </c:scatterChart>
      <c:valAx>
        <c:axId val="3349634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crossBetween val="midCat"/>
        <c:dispUnits/>
        <c:majorUnit val="1"/>
      </c:valAx>
      <c:valAx>
        <c:axId val="33031632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015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11</xdr:col>
      <xdr:colOff>219075</xdr:colOff>
      <xdr:row>12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1047750"/>
          <a:ext cx="61245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IPOTESI DEL MODELLO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 serbatoio, i cui afflussi sono noti, deve fornire una portata in uscita con un andamento specificato (ad esempio, a fini idroelettrici o agricoli). Alla fine dell'anno bisogna rimanere con un invaso maggiore o uguale a quello iniziale, per garantire la ripetibilità dell'erogazione.
L'invaso minimo del serbatoio è 0, mentre quello massimo viene determinato come conseguenza dell'erogazione richiesta.
Si deve massimizzare la portata erogata con l'andamento richiesto, che costituisca anche la variabile di decisione.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N.B.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Il problema è formulato con termini idrologici (afflussi, invaso, ...), ma sarebbe esattamente uguale se si trattasse di piazzole per il deposito temporaneo di RSU in attesa del trasporto all'impianto di smaltimento o di un magazzino a cui arrivano e da cui escono merci.</a:t>
          </a:r>
        </a:p>
      </xdr:txBody>
    </xdr:sp>
    <xdr:clientData/>
  </xdr:twoCellAnchor>
  <xdr:twoCellAnchor>
    <xdr:from>
      <xdr:col>7</xdr:col>
      <xdr:colOff>381000</xdr:colOff>
      <xdr:row>22</xdr:row>
      <xdr:rowOff>142875</xdr:rowOff>
    </xdr:from>
    <xdr:to>
      <xdr:col>14</xdr:col>
      <xdr:colOff>190500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4257675" y="5029200"/>
        <a:ext cx="41243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39</xdr:row>
      <xdr:rowOff>76200</xdr:rowOff>
    </xdr:from>
    <xdr:to>
      <xdr:col>10</xdr:col>
      <xdr:colOff>38100</xdr:colOff>
      <xdr:row>54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7715250"/>
          <a:ext cx="56102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1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 determinino gli effetti di differenti ipotesi sugli afflussi, l'andamento richiesto e lo stato iniziale.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 cerchi di capire qual è la caratteristica comune di tutte le soluzioni che hanno uno stato iniziale non troppo elevato rispetto ai volumi di afflusso e perchè tale caratteristica è necessaria.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3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 modifichi la funzione obiettivo introducendo un valore economico per i volumi rilasciati e uno per l'invaso massimo (dimensione del serbatoio) e si detrmini la nuova soluzione ottima.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4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 tornare esattamente nello stato iniziale, occorrerebbe rilasciare negli ultimi periodi un volume d'acqua più elevato.  Come si potrebbe riformulare il problema per evitare che cià generi rilasci troppo elevati?</a:t>
          </a:r>
        </a:p>
      </xdr:txBody>
    </xdr:sp>
    <xdr:clientData/>
  </xdr:twoCellAnchor>
  <xdr:twoCellAnchor editAs="oneCell">
    <xdr:from>
      <xdr:col>13</xdr:col>
      <xdr:colOff>219075</xdr:colOff>
      <xdr:row>0</xdr:row>
      <xdr:rowOff>0</xdr:rowOff>
    </xdr:from>
    <xdr:to>
      <xdr:col>18</xdr:col>
      <xdr:colOff>57150</xdr:colOff>
      <xdr:row>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28860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workbookViewId="0" topLeftCell="A1">
      <selection activeCell="N16" sqref="N16"/>
    </sheetView>
  </sheetViews>
  <sheetFormatPr defaultColWidth="9.140625" defaultRowHeight="12.75"/>
  <cols>
    <col min="1" max="2" width="9.140625" style="1" customWidth="1"/>
    <col min="3" max="3" width="4.8515625" style="0" customWidth="1"/>
    <col min="5" max="5" width="4.57421875" style="0" customWidth="1"/>
    <col min="6" max="6" width="12.140625" style="0" customWidth="1"/>
    <col min="9" max="9" width="9.8515625" style="0" bestFit="1" customWidth="1"/>
  </cols>
  <sheetData>
    <row r="1" ht="70.5" customHeight="1">
      <c r="A1" s="18" t="s">
        <v>9</v>
      </c>
    </row>
    <row r="2" ht="12" customHeight="1">
      <c r="A2" s="8"/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5" spans="3:4" ht="12.75">
      <c r="C15" s="13" t="s">
        <v>1</v>
      </c>
      <c r="D15" s="9">
        <v>2</v>
      </c>
    </row>
    <row r="17" spans="1:8" ht="40.5" customHeight="1">
      <c r="A17" s="10" t="s">
        <v>2</v>
      </c>
      <c r="B17" s="10" t="s">
        <v>5</v>
      </c>
      <c r="C17" s="11"/>
      <c r="D17" s="12" t="s">
        <v>10</v>
      </c>
      <c r="E17" s="11"/>
      <c r="F17" s="12" t="s">
        <v>6</v>
      </c>
      <c r="G17" s="12" t="s">
        <v>8</v>
      </c>
      <c r="H17" s="14"/>
    </row>
    <row r="18" spans="1:10" ht="12.75">
      <c r="A18" s="1">
        <v>1</v>
      </c>
      <c r="B18" s="2">
        <v>11.486871701510132</v>
      </c>
      <c r="C18" s="3"/>
      <c r="D18" s="3">
        <f>D15+B18-I19*F18</f>
        <v>7.656305009661018</v>
      </c>
      <c r="E18" s="3"/>
      <c r="F18" s="2">
        <v>0.05</v>
      </c>
      <c r="G18" s="3">
        <f aca="true" t="shared" si="0" ref="G18:G29">F18*$I$19</f>
        <v>5.830566691849114</v>
      </c>
      <c r="I18" s="6" t="s">
        <v>0</v>
      </c>
      <c r="J18" s="8" t="s">
        <v>11</v>
      </c>
    </row>
    <row r="19" spans="1:9" ht="15.75">
      <c r="A19" s="1">
        <v>2</v>
      </c>
      <c r="B19" s="2">
        <v>12.025471094165397</v>
      </c>
      <c r="C19" s="3"/>
      <c r="D19" s="3">
        <f aca="true" t="shared" si="1" ref="D19:D29">D18+B19-$I$19*F19</f>
        <v>13.851209411977301</v>
      </c>
      <c r="E19" s="3"/>
      <c r="F19" s="2">
        <v>0.05</v>
      </c>
      <c r="G19" s="3">
        <f t="shared" si="0"/>
        <v>5.830566691849114</v>
      </c>
      <c r="I19" s="17">
        <f>I22</f>
        <v>116.61133383698227</v>
      </c>
    </row>
    <row r="20" spans="1:7" ht="12.75">
      <c r="A20" s="1">
        <v>3</v>
      </c>
      <c r="B20" s="2">
        <v>12.108174855600186</v>
      </c>
      <c r="C20" s="3"/>
      <c r="D20" s="3">
        <f t="shared" si="1"/>
        <v>20.128817575728373</v>
      </c>
      <c r="E20" s="3"/>
      <c r="F20" s="2">
        <v>0.05</v>
      </c>
      <c r="G20" s="3">
        <f t="shared" si="0"/>
        <v>5.830566691849114</v>
      </c>
    </row>
    <row r="21" spans="1:11" ht="12.75">
      <c r="A21" s="1">
        <v>4</v>
      </c>
      <c r="B21" s="2">
        <v>12.33592330245062</v>
      </c>
      <c r="C21" s="3"/>
      <c r="D21" s="3">
        <f t="shared" si="1"/>
        <v>20.803607494480765</v>
      </c>
      <c r="E21" s="3"/>
      <c r="F21" s="2">
        <v>0.1</v>
      </c>
      <c r="G21" s="3">
        <f t="shared" si="0"/>
        <v>11.661133383698228</v>
      </c>
      <c r="I21" s="7" t="s">
        <v>4</v>
      </c>
      <c r="K21" t="s">
        <v>12</v>
      </c>
    </row>
    <row r="22" spans="1:9" ht="12.75">
      <c r="A22" s="1">
        <v>5</v>
      </c>
      <c r="B22" s="2">
        <v>11.427353578403766</v>
      </c>
      <c r="C22" s="3"/>
      <c r="D22" s="3">
        <f t="shared" si="1"/>
        <v>20.569827689186305</v>
      </c>
      <c r="E22" s="3"/>
      <c r="F22" s="2">
        <v>0.1</v>
      </c>
      <c r="G22" s="3">
        <f t="shared" si="0"/>
        <v>11.661133383698228</v>
      </c>
      <c r="I22" s="1">
        <v>116.61133383698227</v>
      </c>
    </row>
    <row r="23" spans="1:7" ht="12.75">
      <c r="A23" s="1">
        <v>6</v>
      </c>
      <c r="B23" s="2">
        <v>10.686172505337511</v>
      </c>
      <c r="C23" s="3"/>
      <c r="D23" s="3">
        <f t="shared" si="1"/>
        <v>13.764300118976475</v>
      </c>
      <c r="E23" s="3"/>
      <c r="F23" s="2">
        <v>0.15</v>
      </c>
      <c r="G23" s="3">
        <f t="shared" si="0"/>
        <v>17.49170007554734</v>
      </c>
    </row>
    <row r="24" spans="1:7" ht="12.75">
      <c r="A24" s="1">
        <v>7</v>
      </c>
      <c r="B24" s="2">
        <v>9.831833374905672</v>
      </c>
      <c r="C24" s="3"/>
      <c r="D24" s="3">
        <f t="shared" si="1"/>
        <v>6.104433418334811</v>
      </c>
      <c r="E24" s="3"/>
      <c r="F24" s="2">
        <v>0.15</v>
      </c>
      <c r="G24" s="3">
        <f t="shared" si="0"/>
        <v>17.49170007554734</v>
      </c>
    </row>
    <row r="25" spans="1:7" ht="12.75">
      <c r="A25" s="1">
        <v>8</v>
      </c>
      <c r="B25" s="2">
        <v>8.292957557047684</v>
      </c>
      <c r="C25" s="3"/>
      <c r="D25" s="3">
        <f t="shared" si="1"/>
        <v>2.736257591684266</v>
      </c>
      <c r="E25" s="3"/>
      <c r="F25" s="2">
        <v>0.1</v>
      </c>
      <c r="G25" s="3">
        <f t="shared" si="0"/>
        <v>11.661133383698228</v>
      </c>
    </row>
    <row r="26" spans="1:7" ht="12.75">
      <c r="A26" s="1">
        <v>9</v>
      </c>
      <c r="B26" s="2">
        <v>8.924875792010905</v>
      </c>
      <c r="C26" s="3"/>
      <c r="D26" s="3">
        <f t="shared" si="1"/>
        <v>-3.057110120607831E-12</v>
      </c>
      <c r="E26" s="3"/>
      <c r="F26" s="2">
        <v>0.1</v>
      </c>
      <c r="G26" s="3">
        <f t="shared" si="0"/>
        <v>11.661133383698228</v>
      </c>
    </row>
    <row r="27" spans="1:7" ht="12.75">
      <c r="A27" s="1">
        <v>10</v>
      </c>
      <c r="B27" s="2">
        <v>8.62573056153575</v>
      </c>
      <c r="C27" s="3"/>
      <c r="D27" s="3">
        <f t="shared" si="1"/>
        <v>2.795163869683579</v>
      </c>
      <c r="E27" s="3"/>
      <c r="F27" s="2">
        <v>0.05</v>
      </c>
      <c r="G27" s="3">
        <f t="shared" si="0"/>
        <v>5.830566691849114</v>
      </c>
    </row>
    <row r="28" spans="1:7" ht="12.75">
      <c r="A28" s="1">
        <v>11</v>
      </c>
      <c r="B28" s="2">
        <v>9.986226610320081</v>
      </c>
      <c r="C28" s="3"/>
      <c r="D28" s="3">
        <f t="shared" si="1"/>
        <v>6.950823788154546</v>
      </c>
      <c r="E28" s="3"/>
      <c r="F28" s="2">
        <v>0.05</v>
      </c>
      <c r="G28" s="3">
        <f t="shared" si="0"/>
        <v>5.830566691849114</v>
      </c>
    </row>
    <row r="29" spans="1:7" ht="12.75">
      <c r="A29" s="1">
        <v>12</v>
      </c>
      <c r="B29" s="2">
        <v>10.562838189881592</v>
      </c>
      <c r="C29" s="3"/>
      <c r="D29" s="3">
        <f t="shared" si="1"/>
        <v>11.683095286187026</v>
      </c>
      <c r="E29" s="3"/>
      <c r="F29" s="2">
        <v>0.05</v>
      </c>
      <c r="G29" s="3">
        <f t="shared" si="0"/>
        <v>5.830566691849114</v>
      </c>
    </row>
    <row r="30" spans="2:8" ht="12.75">
      <c r="B30" s="5"/>
      <c r="C30" s="3"/>
      <c r="D30" s="3"/>
      <c r="E30" s="3"/>
      <c r="F30" s="3"/>
      <c r="G30" s="16"/>
      <c r="H30" s="15"/>
    </row>
    <row r="31" spans="2:4" ht="12.75">
      <c r="B31" s="1" t="s">
        <v>3</v>
      </c>
      <c r="D31" s="3" t="s">
        <v>7</v>
      </c>
    </row>
    <row r="32" spans="2:6" ht="12.75">
      <c r="B32" s="3">
        <f>SUM(B18:B29)</f>
        <v>126.29442912316931</v>
      </c>
      <c r="D32" s="3">
        <f>MAX(D18:D29)</f>
        <v>20.803607494480765</v>
      </c>
      <c r="F32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A. Volta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Guariso</dc:creator>
  <cp:keywords/>
  <dc:description/>
  <cp:lastModifiedBy>Giorgio Guariso</cp:lastModifiedBy>
  <dcterms:created xsi:type="dcterms:W3CDTF">2000-10-23T20:28:46Z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